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20" windowHeight="165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22FFCD8DCAD4F798810676C685CB52F" descr="01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" name="ID_B3744802C34849408B439CF9AC80D8B7" descr="1-1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5461635"/>
        </a:xfrm>
        <a:prstGeom prst="rect">
          <a:avLst/>
        </a:prstGeom>
      </xdr:spPr>
    </xdr:pic>
  </etc:cellImage>
  <etc:cellImage>
    <xdr:pic>
      <xdr:nvPicPr>
        <xdr:cNvPr id="4" name="ID_D2FAD5B9D4B9411B879BA473344AC7F1" descr="02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5" name="ID_CDA9510F96DD448CA372B9BC60B70C67" descr="2-1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5502910"/>
        </a:xfrm>
        <a:prstGeom prst="rect">
          <a:avLst/>
        </a:prstGeom>
      </xdr:spPr>
    </xdr:pic>
  </etc:cellImage>
  <etc:cellImage>
    <xdr:pic>
      <xdr:nvPicPr>
        <xdr:cNvPr id="6" name="ID_F26AAC5CD98D4F46B76E32756142A2FA" descr="03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7" name="ID_9EF0FF442B944181A1B5C8516A1E92BC" descr="3-1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5412105"/>
        </a:xfrm>
        <a:prstGeom prst="rect">
          <a:avLst/>
        </a:prstGeom>
      </xdr:spPr>
    </xdr:pic>
  </etc:cellImage>
  <etc:cellImage>
    <xdr:pic>
      <xdr:nvPicPr>
        <xdr:cNvPr id="8" name="ID_AA2742CC2B514B80A848989D6AA8ABAF" descr="04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9" name="ID_E96F34BE99984BCF9CA09DE0ED6C0F60" descr="4-1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5502910"/>
        </a:xfrm>
        <a:prstGeom prst="rect">
          <a:avLst/>
        </a:prstGeom>
      </xdr:spPr>
    </xdr:pic>
  </etc:cellImage>
  <etc:cellImage>
    <xdr:pic>
      <xdr:nvPicPr>
        <xdr:cNvPr id="10" name="ID_F2F29695525E4AFA8A25D57E8599820D" descr="05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1" name="ID_666F47CD00C44B5AA11B90B1ED3F7959" descr="5-1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5386070"/>
        </a:xfrm>
        <a:prstGeom prst="rect">
          <a:avLst/>
        </a:prstGeom>
      </xdr:spPr>
    </xdr:pic>
  </etc:cellImage>
  <etc:cellImage>
    <xdr:pic>
      <xdr:nvPicPr>
        <xdr:cNvPr id="12" name="ID_B56B526A4BE24EDA9EDFFB0EC6739A9F" descr="06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3" name="ID_0AA3412C744D47D7A9DE810D06AF4F83" descr="6-1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5575300"/>
        </a:xfrm>
        <a:prstGeom prst="rect">
          <a:avLst/>
        </a:prstGeom>
      </xdr:spPr>
    </xdr:pic>
  </etc:cellImage>
  <etc:cellImage>
    <xdr:pic>
      <xdr:nvPicPr>
        <xdr:cNvPr id="14" name="ID_AAA70C3D9CB947A39E5CB292EB6770AB" descr="07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5" name="ID_39D4B52803E84C48A4F034017F467681" descr="7-1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5467350"/>
        </a:xfrm>
        <a:prstGeom prst="rect">
          <a:avLst/>
        </a:prstGeom>
      </xdr:spPr>
    </xdr:pic>
  </etc:cellImage>
  <etc:cellImage>
    <xdr:pic>
      <xdr:nvPicPr>
        <xdr:cNvPr id="17" name="ID_5677B8A43DE946018D1F5181EC4AB762" descr="08"/>
        <xdr:cNvPicPr/>
      </xdr:nvPicPr>
      <xdr:blipFill>
        <a:blip r:embed="rId15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8" name="ID_0959DFECCB7B40A69A3C92F98F32CD13" descr="8-1"/>
        <xdr:cNvPicPr/>
      </xdr:nvPicPr>
      <xdr:blipFill>
        <a:blip r:embed="rId16"/>
        <a:stretch>
          <a:fillRect/>
        </a:stretch>
      </xdr:blipFill>
      <xdr:spPr>
        <a:xfrm>
          <a:off x="0" y="0"/>
          <a:ext cx="10058400" cy="5489575"/>
        </a:xfrm>
        <a:prstGeom prst="rect">
          <a:avLst/>
        </a:prstGeom>
      </xdr:spPr>
    </xdr:pic>
  </etc:cellImage>
  <etc:cellImage>
    <xdr:pic>
      <xdr:nvPicPr>
        <xdr:cNvPr id="19" name="ID_C63929CA3A0240A0944EE998424D8F76" descr="09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20" name="ID_B0E18C24312A45D6B80CB8A5ACEFCFE1" descr="9-1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5492750"/>
        </a:xfrm>
        <a:prstGeom prst="rect">
          <a:avLst/>
        </a:prstGeom>
      </xdr:spPr>
    </xdr:pic>
  </etc:cellImage>
  <etc:cellImage>
    <xdr:pic>
      <xdr:nvPicPr>
        <xdr:cNvPr id="21" name="ID_FBB1267F202248C99DF512BEAF27A208" descr="010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22" name="ID_A3594B7D8A0D428DAE9E664602CF7797" descr="10-1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5505450"/>
        </a:xfrm>
        <a:prstGeom prst="rect">
          <a:avLst/>
        </a:prstGeom>
      </xdr:spPr>
    </xdr:pic>
  </etc:cellImage>
  <etc:cellImage>
    <xdr:pic>
      <xdr:nvPicPr>
        <xdr:cNvPr id="31" name="ID_8510D5479886498D99BA16DF1AA3516F" descr="11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2" name="ID_4A0E890562894990A8837DBC2F2D9B03" descr="11-1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5604510"/>
        </a:xfrm>
        <a:prstGeom prst="rect">
          <a:avLst/>
        </a:prstGeom>
      </xdr:spPr>
    </xdr:pic>
  </etc:cellImage>
  <etc:cellImage>
    <xdr:pic>
      <xdr:nvPicPr>
        <xdr:cNvPr id="33" name="ID_AE675AEDDB344588A40D1AD024445A20" descr="12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5" name="ID_FA65B42401BC46A7BECA1D70587A0A1B" descr="13"/>
        <xdr:cNvPicPr/>
      </xdr:nvPicPr>
      <xdr:blipFill>
        <a:blip r:embed="rId2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6" name="ID_7103496FDE504E93ABC5C75790B612D6" descr="13-1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5577205"/>
        </a:xfrm>
        <a:prstGeom prst="rect">
          <a:avLst/>
        </a:prstGeom>
      </xdr:spPr>
    </xdr:pic>
  </etc:cellImage>
  <etc:cellImage>
    <xdr:pic>
      <xdr:nvPicPr>
        <xdr:cNvPr id="37" name="ID_081A3952AB6649478090A324F9DD5583" descr="14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8" name="ID_C9ED3E4078EC4CFE8698D443504D4E37" descr="14-1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5516245"/>
        </a:xfrm>
        <a:prstGeom prst="rect">
          <a:avLst/>
        </a:prstGeom>
      </xdr:spPr>
    </xdr:pic>
  </etc:cellImage>
  <etc:cellImage>
    <xdr:pic>
      <xdr:nvPicPr>
        <xdr:cNvPr id="16" name="ID_2E0565A0ADA94AAF87A9E54D6B64245F" descr="12-1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54209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<sst xmlns="http://schemas.openxmlformats.org/spreadsheetml/2006/main" count="19" uniqueCount="17">
  <si>
    <t>惠州市中医医院中医药特色纪检文化长廊项目清单</t>
  </si>
  <si>
    <t>序号</t>
  </si>
  <si>
    <t>现场照片</t>
  </si>
  <si>
    <t>平面图</t>
  </si>
  <si>
    <t>尺寸</t>
  </si>
  <si>
    <t>7.7×2.6m</t>
  </si>
  <si>
    <t>12.6×2.6m</t>
  </si>
  <si>
    <t>25.1×2.6m</t>
  </si>
  <si>
    <t>5.4×2.6m</t>
  </si>
  <si>
    <t>5.3×2.6m</t>
  </si>
  <si>
    <t>2.8×2.6m</t>
  </si>
  <si>
    <t>7.2×2.6m</t>
  </si>
  <si>
    <t>7×2.6m</t>
  </si>
  <si>
    <t>17.7×2.6m</t>
  </si>
  <si>
    <t>12.2×2.6m</t>
  </si>
  <si>
    <t>14.13×2.6m</t>
  </si>
  <si>
    <t>12.3×2.6m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</si>
</sst>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8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8" Type="http://schemas.openxmlformats.org/officeDocument/2006/relationships/image" Target="media/image28.pn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workbookViewId="0">
      <selection activeCell="A3" sqref="$A3:$XFD4"/>
    </sheetView>
  </sheetViews>
  <sheetFormatPr defaultColWidth="9" defaultRowHeight="27.75" outlineLevelCol="3"/>
  <cols>
    <col min="1" max="1" width="7.125" style="2" customWidth="1"/>
    <col min="2" max="2" width="68.375" style="3" customWidth="1"/>
    <col min="3" max="3" width="51.125" style="3" customWidth="1"/>
    <col min="4" max="4" width="20.25" style="4" customWidth="1"/>
    <col min="5" max="16384" width="9" style="3"/>
  </cols>
  <sheetData>
    <row r="1" s="1" customFormat="1" ht="31" customHeight="1" spans="1:4">
      <c r="A1" s="1" t="s">
        <v>0</v>
      </c>
      <c r="D1" s="4"/>
    </row>
    <row r="2" ht="3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51" customHeight="1" spans="1:4">
      <c r="A3" s="6">
        <v>1</v>
      </c>
      <c r="B3" s="7" t="str">
        <f>_xlfn.DISPIMG("ID_122FFCD8DCAD4F798810676C685CB52F",1)</f>
        <v>=DISPIMG("ID_122FFCD8DCAD4F798810676C685CB52F",1)</v>
      </c>
      <c r="C3" s="7" t="str">
        <f>_xlfn.DISPIMG("ID_B3744802C34849408B439CF9AC80D8B7",1)</f>
        <v>=DISPIMG("ID_B3744802C34849408B439CF9AC80D8B7",1)</v>
      </c>
      <c r="D3" s="8" t="s">
        <v>5</v>
      </c>
    </row>
    <row r="4" ht="251" customHeight="1" spans="1:4">
      <c r="A4" s="6">
        <v>2</v>
      </c>
      <c r="B4" s="7" t="str">
        <f>_xlfn.DISPIMG("ID_D2FAD5B9D4B9411B879BA473344AC7F1",1)</f>
        <v>=DISPIMG("ID_D2FAD5B9D4B9411B879BA473344AC7F1",1)</v>
      </c>
      <c r="C4" s="7" t="str">
        <f>_xlfn.DISPIMG("ID_CDA9510F96DD448CA372B9BC60B70C67",1)</f>
        <v>=DISPIMG("ID_CDA9510F96DD448CA372B9BC60B70C67",1)</v>
      </c>
      <c r="D4" s="8" t="s">
        <v>6</v>
      </c>
    </row>
    <row r="5" ht="261" customHeight="1" spans="1:4">
      <c r="A5" s="6">
        <v>3</v>
      </c>
      <c r="B5" s="7" t="str">
        <f>_xlfn.DISPIMG("ID_F26AAC5CD98D4F46B76E32756142A2FA",1)</f>
        <v>=DISPIMG("ID_F26AAC5CD98D4F46B76E32756142A2FA",1)</v>
      </c>
      <c r="C5" s="7" t="str">
        <f>_xlfn.DISPIMG("ID_9EF0FF442B944181A1B5C8516A1E92BC",1)</f>
        <v>=DISPIMG("ID_9EF0FF442B944181A1B5C8516A1E92BC",1)</v>
      </c>
      <c r="D5" s="8" t="s">
        <v>7</v>
      </c>
    </row>
    <row r="6" ht="261" customHeight="1" spans="1:4">
      <c r="A6" s="6">
        <v>4</v>
      </c>
      <c r="B6" s="7" t="str">
        <f>_xlfn.DISPIMG("ID_AA2742CC2B514B80A848989D6AA8ABAF",1)</f>
        <v>=DISPIMG("ID_AA2742CC2B514B80A848989D6AA8ABAF",1)</v>
      </c>
      <c r="C6" s="7" t="str">
        <f>_xlfn.DISPIMG("ID_E96F34BE99984BCF9CA09DE0ED6C0F60",1)</f>
        <v>=DISPIMG("ID_E96F34BE99984BCF9CA09DE0ED6C0F60",1)</v>
      </c>
      <c r="D6" s="8" t="s">
        <v>8</v>
      </c>
    </row>
    <row r="7" ht="261" customHeight="1" spans="1:4">
      <c r="A7" s="6">
        <v>5</v>
      </c>
      <c r="B7" s="7" t="str">
        <f>_xlfn.DISPIMG("ID_F2F29695525E4AFA8A25D57E8599820D",1)</f>
        <v>=DISPIMG("ID_F2F29695525E4AFA8A25D57E8599820D",1)</v>
      </c>
      <c r="C7" s="7" t="str">
        <f>_xlfn.DISPIMG("ID_666F47CD00C44B5AA11B90B1ED3F7959",1)</f>
        <v>=DISPIMG("ID_666F47CD00C44B5AA11B90B1ED3F7959",1)</v>
      </c>
      <c r="D7" s="8" t="s">
        <v>9</v>
      </c>
    </row>
    <row r="8" ht="261" customHeight="1" spans="1:4">
      <c r="A8" s="6">
        <v>6</v>
      </c>
      <c r="B8" s="7" t="str">
        <f>_xlfn.DISPIMG("ID_B56B526A4BE24EDA9EDFFB0EC6739A9F",1)</f>
        <v>=DISPIMG("ID_B56B526A4BE24EDA9EDFFB0EC6739A9F",1)</v>
      </c>
      <c r="C8" s="7" t="str">
        <f>_xlfn.DISPIMG("ID_0AA3412C744D47D7A9DE810D06AF4F83",1)</f>
        <v>=DISPIMG("ID_0AA3412C744D47D7A9DE810D06AF4F83",1)</v>
      </c>
      <c r="D8" s="8" t="s">
        <v>10</v>
      </c>
    </row>
    <row r="9" ht="261" customHeight="1" spans="1:4">
      <c r="A9" s="6">
        <v>7</v>
      </c>
      <c r="B9" s="7" t="str">
        <f>_xlfn.DISPIMG("ID_AAA70C3D9CB947A39E5CB292EB6770AB",1)</f>
        <v>=DISPIMG("ID_AAA70C3D9CB947A39E5CB292EB6770AB",1)</v>
      </c>
      <c r="C9" s="7" t="str">
        <f>_xlfn.DISPIMG("ID_39D4B52803E84C48A4F034017F467681",1)</f>
        <v>=DISPIMG("ID_39D4B52803E84C48A4F034017F467681",1)</v>
      </c>
      <c r="D9" s="8" t="s">
        <v>10</v>
      </c>
    </row>
    <row r="10" ht="261" customHeight="1" spans="1:4">
      <c r="A10" s="6">
        <v>8</v>
      </c>
      <c r="B10" s="7" t="str">
        <f>_xlfn.DISPIMG("ID_5677B8A43DE946018D1F5181EC4AB762",1)</f>
        <v>=DISPIMG("ID_5677B8A43DE946018D1F5181EC4AB762",1)</v>
      </c>
      <c r="C10" s="7" t="str">
        <f>_xlfn.DISPIMG("ID_0959DFECCB7B40A69A3C92F98F32CD13",1)</f>
        <v>=DISPIMG("ID_0959DFECCB7B40A69A3C92F98F32CD13",1)</v>
      </c>
      <c r="D10" s="8" t="s">
        <v>11</v>
      </c>
    </row>
    <row r="11" ht="261" customHeight="1" spans="1:4">
      <c r="A11" s="6">
        <v>9</v>
      </c>
      <c r="B11" s="7" t="str">
        <f>_xlfn.DISPIMG("ID_C63929CA3A0240A0944EE998424D8F76",1)</f>
        <v>=DISPIMG("ID_C63929CA3A0240A0944EE998424D8F76",1)</v>
      </c>
      <c r="C11" s="7" t="str">
        <f>_xlfn.DISPIMG("ID_B0E18C24312A45D6B80CB8A5ACEFCFE1",1)</f>
        <v>=DISPIMG("ID_B0E18C24312A45D6B80CB8A5ACEFCFE1",1)</v>
      </c>
      <c r="D11" s="8" t="s">
        <v>12</v>
      </c>
    </row>
    <row r="12" ht="261" customHeight="1" spans="1:4">
      <c r="A12" s="6">
        <v>10</v>
      </c>
      <c r="B12" s="7" t="str">
        <f>_xlfn.DISPIMG("ID_FBB1267F202248C99DF512BEAF27A208",1)</f>
        <v>=DISPIMG("ID_FBB1267F202248C99DF512BEAF27A208",1)</v>
      </c>
      <c r="C12" s="7" t="str">
        <f>_xlfn.DISPIMG("ID_A3594B7D8A0D428DAE9E664602CF7797",1)</f>
        <v>=DISPIMG("ID_A3594B7D8A0D428DAE9E664602CF7797",1)</v>
      </c>
      <c r="D12" s="8" t="s">
        <v>13</v>
      </c>
    </row>
    <row r="13" ht="261" customHeight="1" spans="1:4">
      <c r="A13" s="6">
        <v>11</v>
      </c>
      <c r="B13" s="7" t="str">
        <f>_xlfn.DISPIMG("ID_8510D5479886498D99BA16DF1AA3516F",1)</f>
        <v>=DISPIMG("ID_8510D5479886498D99BA16DF1AA3516F",1)</v>
      </c>
      <c r="C13" s="7" t="str">
        <f>_xlfn.DISPIMG("ID_4A0E890562894990A8837DBC2F2D9B03",1)</f>
        <v>=DISPIMG("ID_4A0E890562894990A8837DBC2F2D9B03",1)</v>
      </c>
      <c r="D13" s="8" t="s">
        <v>14</v>
      </c>
    </row>
    <row r="14" ht="261" customHeight="1" spans="1:4">
      <c r="A14" s="6">
        <v>12</v>
      </c>
      <c r="B14" s="7" t="str">
        <f>_xlfn.DISPIMG("ID_AE675AEDDB344588A40D1AD024445A20",1)</f>
        <v>=DISPIMG("ID_AE675AEDDB344588A40D1AD024445A20",1)</v>
      </c>
      <c r="C14" s="7" t="str">
        <f>_xlfn.DISPIMG("ID_2E0565A0ADA94AAF87A9E54D6B64245F",1)</f>
        <v>=DISPIMG("ID_2E0565A0ADA94AAF87A9E54D6B64245F",1)</v>
      </c>
      <c r="D14" s="8" t="s">
        <v>15</v>
      </c>
    </row>
    <row r="15" ht="261" customHeight="1" spans="1:4">
      <c r="A15" s="6">
        <v>13</v>
      </c>
      <c r="B15" s="7" t="str">
        <f>_xlfn.DISPIMG("ID_FA65B42401BC46A7BECA1D70587A0A1B",1)</f>
        <v>=DISPIMG("ID_FA65B42401BC46A7BECA1D70587A0A1B",1)</v>
      </c>
      <c r="C15" s="7" t="str">
        <f>_xlfn.DISPIMG("ID_7103496FDE504E93ABC5C75790B612D6",1)</f>
        <v>=DISPIMG("ID_7103496FDE504E93ABC5C75790B612D6",1)</v>
      </c>
      <c r="D15" s="8" t="s">
        <v>15</v>
      </c>
    </row>
    <row r="16" ht="261" customHeight="1" spans="1:4">
      <c r="A16" s="6">
        <v>14</v>
      </c>
      <c r="B16" s="7" t="str">
        <f>_xlfn.DISPIMG("ID_081A3952AB6649478090A324F9DD5583",1)</f>
        <v>=DISPIMG("ID_081A3952AB6649478090A324F9DD5583",1)</v>
      </c>
      <c r="C16" s="7" t="str">
        <f>_xlfn.DISPIMG("ID_C9ED3E4078EC4CFE8698D443504D4E37",1)</f>
        <v>=DISPIMG("ID_C9ED3E4078EC4CFE8698D443504D4E37",1)</v>
      </c>
      <c r="D16" s="8" t="s">
        <v>16</v>
      </c>
    </row>
    <row r="17" ht="13" customHeight="1"/>
    <row r="18" ht="13" customHeight="1"/>
    <row r="19" ht="13" customHeight="1"/>
    <row r="20" ht="13" customHeight="1"/>
    <row r="21" ht="13" customHeight="1"/>
    <row r="22" ht="13" customHeight="1"/>
    <row r="23" ht="13" customHeight="1"/>
  </sheetData>
  <mergeCells count="1">
    <mergeCell ref="A1:D1"/>
  </mergeCells>
  <pageMargins left="0.700694444444445" right="0.700694444444445" top="0.511805555555556" bottom="0.472222222222222" header="0.275" footer="0.196527777777778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WPS_1528007093</cp:lastModifiedBy>
  <dcterms:created xsi:type="dcterms:W3CDTF">2023-05-12T11:15:00Z</dcterms:created>
  <dcterms:modified xsi:type="dcterms:W3CDTF">2026-07-10T10:03:57Z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114198DFC9924596A0FB189F7D2CBA22_12</vt:lpwstr>
  </property>
  <property fmtid="{D5CDD505-2E9C-101B-9397-08002B2CF9AE}" pid="4" name="CalculationRule">
    <vt:i4>0</vt:i4>
  </property>
</Properties>
</file>